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LDF\"/>
    </mc:Choice>
  </mc:AlternateContent>
  <xr:revisionPtr revIDLastSave="0" documentId="13_ncr:1_{DC1B047A-B57E-4ADF-9D9F-2183CDCCABDA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6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<sst xmlns="http://schemas.openxmlformats.org/spreadsheetml/2006/main" count="81" uniqueCount="49">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</sst>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7" zoomScale="90" zoomScaleNormal="90" workbookViewId="0">
      <selection activeCell="D43" sqref="D43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4930805905.1899996</v>
      </c>
      <c r="D10" s="4">
        <f t="shared" ref="D10:H10" si="0">SUM(D11,D21,D30,D41)</f>
        <v>328277665.2899999</v>
      </c>
      <c r="E10" s="4">
        <f t="shared" si="0"/>
        <v>5259083570.4799995</v>
      </c>
      <c r="F10" s="4">
        <f t="shared" si="0"/>
        <v>3997577006.1100001</v>
      </c>
      <c r="G10" s="4">
        <f t="shared" si="0"/>
        <v>3837950466.8899999</v>
      </c>
      <c r="H10" s="4">
        <f t="shared" si="0"/>
        <v>1261506564.3699999</v>
      </c>
    </row>
    <row r="11" spans="2:9" x14ac:dyDescent="0.25">
      <c r="B11" s="8" t="s">
        <v>13</v>
      </c>
      <c r="C11" s="4">
        <f>SUM(C12:C19)</f>
        <v>1797969827.8099999</v>
      </c>
      <c r="D11" s="4">
        <f t="shared" ref="D11:H11" si="1">SUM(D12:D19)</f>
        <v>-47460008.44000002</v>
      </c>
      <c r="E11" s="4">
        <f t="shared" si="1"/>
        <v>1750509819.3699999</v>
      </c>
      <c r="F11" s="4">
        <f t="shared" si="1"/>
        <v>1582173585.8599999</v>
      </c>
      <c r="G11" s="4">
        <f t="shared" si="1"/>
        <v>1560539143.6400001</v>
      </c>
      <c r="H11" s="4">
        <f t="shared" si="1"/>
        <v>168336233.50999993</v>
      </c>
    </row>
    <row r="12" spans="2:9" x14ac:dyDescent="0.25">
      <c r="B12" s="11" t="s">
        <v>14</v>
      </c>
      <c r="C12" s="15">
        <v>82800352.120000005</v>
      </c>
      <c r="D12" s="15">
        <v>7984201.6000000015</v>
      </c>
      <c r="E12" s="17">
        <f>SUM(C12:D12)</f>
        <v>90784553.719999999</v>
      </c>
      <c r="F12" s="15">
        <v>89828479.359999999</v>
      </c>
      <c r="G12" s="15">
        <v>89126273.219999999</v>
      </c>
      <c r="H12" s="17">
        <f>SUM(E12-F12)</f>
        <v>956074.3599999994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361150584.66000003</v>
      </c>
      <c r="D14" s="15">
        <v>3380006.4300000072</v>
      </c>
      <c r="E14" s="17">
        <f t="shared" si="2"/>
        <v>364530591.09000003</v>
      </c>
      <c r="F14" s="15">
        <v>325629591.56</v>
      </c>
      <c r="G14" s="15">
        <v>316471571.85000002</v>
      </c>
      <c r="H14" s="17">
        <f>SUM(E14-F14)</f>
        <v>38900999.530000031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240338114.03</v>
      </c>
      <c r="D16" s="15">
        <v>8630705.6799999475</v>
      </c>
      <c r="E16" s="17">
        <f t="shared" si="2"/>
        <v>248968819.70999995</v>
      </c>
      <c r="F16" s="15">
        <v>245041608.75</v>
      </c>
      <c r="G16" s="15">
        <v>244289093.61000001</v>
      </c>
      <c r="H16" s="17">
        <f t="shared" si="3"/>
        <v>3927210.9599999487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937666555.15999997</v>
      </c>
      <c r="D18" s="15">
        <v>-54276713.629999995</v>
      </c>
      <c r="E18" s="17">
        <f t="shared" si="2"/>
        <v>883389841.52999997</v>
      </c>
      <c r="F18" s="15">
        <v>764747286.10000002</v>
      </c>
      <c r="G18" s="15">
        <v>760069877.22000003</v>
      </c>
      <c r="H18" s="17">
        <f t="shared" si="3"/>
        <v>118642555.42999995</v>
      </c>
    </row>
    <row r="19" spans="2:8" x14ac:dyDescent="0.25">
      <c r="B19" s="11" t="s">
        <v>21</v>
      </c>
      <c r="C19" s="15">
        <v>176014221.84</v>
      </c>
      <c r="D19" s="15">
        <v>-13178208.519999981</v>
      </c>
      <c r="E19" s="17">
        <f t="shared" si="2"/>
        <v>162836013.32000002</v>
      </c>
      <c r="F19" s="15">
        <v>156926620.09</v>
      </c>
      <c r="G19" s="15">
        <v>150582327.74000001</v>
      </c>
      <c r="H19" s="17">
        <f t="shared" si="3"/>
        <v>5909393.2300000191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2153125903.2399998</v>
      </c>
      <c r="D21" s="4">
        <f t="shared" ref="D21:H21" si="4">SUM(D22:D28)</f>
        <v>156049020.57999998</v>
      </c>
      <c r="E21" s="4">
        <f t="shared" si="4"/>
        <v>2309174923.8199997</v>
      </c>
      <c r="F21" s="4">
        <f t="shared" si="4"/>
        <v>1271571632.3100002</v>
      </c>
      <c r="G21" s="4">
        <f t="shared" si="4"/>
        <v>1182464792.9399998</v>
      </c>
      <c r="H21" s="4">
        <f t="shared" si="4"/>
        <v>1037603291.5099999</v>
      </c>
    </row>
    <row r="22" spans="2:8" x14ac:dyDescent="0.25">
      <c r="B22" s="11" t="s">
        <v>23</v>
      </c>
      <c r="C22" s="15">
        <v>337713763.94</v>
      </c>
      <c r="D22" s="15">
        <v>22391123.940000057</v>
      </c>
      <c r="E22" s="17">
        <f t="shared" ref="E22:E28" si="5">SUM(C22:D22)</f>
        <v>360104887.88000005</v>
      </c>
      <c r="F22" s="15">
        <v>229420844.08000001</v>
      </c>
      <c r="G22" s="15">
        <v>226436705.34</v>
      </c>
      <c r="H22" s="17">
        <f t="shared" ref="H22:H28" si="6">SUM(E22-F22)</f>
        <v>130684043.80000004</v>
      </c>
    </row>
    <row r="23" spans="2:8" x14ac:dyDescent="0.25">
      <c r="B23" s="11" t="s">
        <v>24</v>
      </c>
      <c r="C23" s="15">
        <v>1359755332.3399999</v>
      </c>
      <c r="D23" s="15">
        <v>448232690.80999994</v>
      </c>
      <c r="E23" s="17">
        <f t="shared" si="5"/>
        <v>1807988023.1499999</v>
      </c>
      <c r="F23" s="15">
        <v>912035339.15999997</v>
      </c>
      <c r="G23" s="15">
        <v>829094925.30999994</v>
      </c>
      <c r="H23" s="17">
        <f t="shared" si="6"/>
        <v>895952683.98999989</v>
      </c>
    </row>
    <row r="24" spans="2:8" x14ac:dyDescent="0.25">
      <c r="B24" s="11" t="s">
        <v>25</v>
      </c>
      <c r="C24" s="15">
        <v>15916331.41</v>
      </c>
      <c r="D24" s="15">
        <v>203289.47999999998</v>
      </c>
      <c r="E24" s="17">
        <f t="shared" si="5"/>
        <v>16119620.890000001</v>
      </c>
      <c r="F24" s="15">
        <v>16119620.890000001</v>
      </c>
      <c r="G24" s="15">
        <v>16119620.890000001</v>
      </c>
      <c r="H24" s="17">
        <f t="shared" si="6"/>
        <v>0</v>
      </c>
    </row>
    <row r="25" spans="2:8" ht="24" x14ac:dyDescent="0.25">
      <c r="B25" s="11" t="s">
        <v>26</v>
      </c>
      <c r="C25" s="15">
        <v>27924268.469999999</v>
      </c>
      <c r="D25" s="15">
        <v>-5924643.799999997</v>
      </c>
      <c r="E25" s="17">
        <f t="shared" si="5"/>
        <v>21999624.670000002</v>
      </c>
      <c r="F25" s="15">
        <v>20405983.280000001</v>
      </c>
      <c r="G25" s="15">
        <v>19176343.690000001</v>
      </c>
      <c r="H25" s="17">
        <f t="shared" si="6"/>
        <v>1593641.3900000006</v>
      </c>
    </row>
    <row r="26" spans="2:8" x14ac:dyDescent="0.25">
      <c r="B26" s="11" t="s">
        <v>27</v>
      </c>
      <c r="C26" s="16">
        <v>57344003.310000002</v>
      </c>
      <c r="D26" s="16">
        <v>-2422334.0799999982</v>
      </c>
      <c r="E26" s="17">
        <f t="shared" si="5"/>
        <v>54921669.230000004</v>
      </c>
      <c r="F26" s="16">
        <v>50266306.68</v>
      </c>
      <c r="G26" s="16">
        <v>49779364.57</v>
      </c>
      <c r="H26" s="17">
        <f t="shared" si="6"/>
        <v>4655362.5500000045</v>
      </c>
    </row>
    <row r="27" spans="2:8" x14ac:dyDescent="0.25">
      <c r="B27" s="11" t="s">
        <v>28</v>
      </c>
      <c r="C27" s="15">
        <v>33827163.039999999</v>
      </c>
      <c r="D27" s="15">
        <v>-617161.92000000179</v>
      </c>
      <c r="E27" s="17">
        <f t="shared" si="5"/>
        <v>33210001.119999997</v>
      </c>
      <c r="F27" s="15">
        <v>31243786.32</v>
      </c>
      <c r="G27" s="15">
        <v>29946775.039999999</v>
      </c>
      <c r="H27" s="17">
        <f t="shared" si="6"/>
        <v>1966214.799999997</v>
      </c>
    </row>
    <row r="28" spans="2:8" x14ac:dyDescent="0.25">
      <c r="B28" s="11" t="s">
        <v>29</v>
      </c>
      <c r="C28" s="15">
        <v>320645040.73000002</v>
      </c>
      <c r="D28" s="15">
        <v>-305813943.85000002</v>
      </c>
      <c r="E28" s="17">
        <f t="shared" si="5"/>
        <v>14831096.879999995</v>
      </c>
      <c r="F28" s="15">
        <v>12079751.9</v>
      </c>
      <c r="G28" s="15">
        <v>11911058.1</v>
      </c>
      <c r="H28" s="17">
        <f t="shared" si="6"/>
        <v>2751344.9799999949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250484677.43000001</v>
      </c>
      <c r="D30" s="4">
        <f t="shared" ref="D30:H30" si="7">SUM(D31:D39)</f>
        <v>89346208.24999997</v>
      </c>
      <c r="E30" s="4">
        <f t="shared" si="7"/>
        <v>339830885.67999995</v>
      </c>
      <c r="F30" s="4">
        <f t="shared" si="7"/>
        <v>285523965.98000002</v>
      </c>
      <c r="G30" s="4">
        <f t="shared" si="7"/>
        <v>281375394.17000002</v>
      </c>
      <c r="H30" s="4">
        <f t="shared" si="7"/>
        <v>54306919.699999966</v>
      </c>
    </row>
    <row r="31" spans="2:8" ht="24" x14ac:dyDescent="0.25">
      <c r="B31" s="11" t="s">
        <v>31</v>
      </c>
      <c r="C31" s="15">
        <v>61983258.57</v>
      </c>
      <c r="D31" s="15">
        <v>47022618.109999985</v>
      </c>
      <c r="E31" s="17">
        <f t="shared" ref="E31:E39" si="8">SUM(C31:D31)</f>
        <v>109005876.67999998</v>
      </c>
      <c r="F31" s="15">
        <v>107140529.02</v>
      </c>
      <c r="G31" s="15">
        <v>106308431.39</v>
      </c>
      <c r="H31" s="17">
        <f t="shared" ref="H31:H39" si="9">SUM(E31-F31)</f>
        <v>1865347.6599999815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63329173.240000002</v>
      </c>
      <c r="D37" s="15">
        <v>-3105929.099999994</v>
      </c>
      <c r="E37" s="17">
        <f t="shared" si="8"/>
        <v>60223244.140000008</v>
      </c>
      <c r="F37" s="15">
        <v>59902486.310000002</v>
      </c>
      <c r="G37" s="15">
        <v>59224961.130000003</v>
      </c>
      <c r="H37" s="17">
        <f t="shared" si="9"/>
        <v>320757.83000000566</v>
      </c>
    </row>
    <row r="38" spans="2:8" x14ac:dyDescent="0.25">
      <c r="B38" s="11" t="s">
        <v>38</v>
      </c>
      <c r="C38" s="15">
        <v>125172245.62</v>
      </c>
      <c r="D38" s="15">
        <v>45429519.23999998</v>
      </c>
      <c r="E38" s="17">
        <f t="shared" si="8"/>
        <v>170601764.85999998</v>
      </c>
      <c r="F38" s="15">
        <v>118480950.65000001</v>
      </c>
      <c r="G38" s="15">
        <v>115842001.65000001</v>
      </c>
      <c r="H38" s="17">
        <f t="shared" si="9"/>
        <v>52120814.209999979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729225496.71000004</v>
      </c>
      <c r="D41" s="4">
        <f t="shared" ref="D41:G41" si="10">SUM(D42:D45)</f>
        <v>130342444.89999998</v>
      </c>
      <c r="E41" s="4">
        <f t="shared" si="10"/>
        <v>859567941.61000001</v>
      </c>
      <c r="F41" s="4">
        <f t="shared" si="10"/>
        <v>858307821.96000004</v>
      </c>
      <c r="G41" s="4">
        <f t="shared" si="10"/>
        <v>813571136.13999999</v>
      </c>
      <c r="H41" s="4">
        <f>SUM(H42:H45)</f>
        <v>1260119.6499999762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729225496.71000004</v>
      </c>
      <c r="D43" s="15">
        <v>130342444.89999998</v>
      </c>
      <c r="E43" s="17">
        <f t="shared" si="11"/>
        <v>859567941.61000001</v>
      </c>
      <c r="F43" s="15">
        <v>858307821.96000004</v>
      </c>
      <c r="G43" s="15">
        <v>813571136.13999999</v>
      </c>
      <c r="H43" s="17">
        <f t="shared" si="12"/>
        <v>1260119.6499999762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1298119382.6600001</v>
      </c>
      <c r="D47" s="4">
        <f t="shared" ref="D47:H47" si="13">SUM(D48,D58,D67,D78)</f>
        <v>60620794.660000011</v>
      </c>
      <c r="E47" s="4">
        <f t="shared" si="13"/>
        <v>1358740177.3199999</v>
      </c>
      <c r="F47" s="4">
        <f t="shared" si="13"/>
        <v>753794099.72000003</v>
      </c>
      <c r="G47" s="4">
        <f t="shared" si="13"/>
        <v>737097899.63999999</v>
      </c>
      <c r="H47" s="4">
        <f t="shared" si="13"/>
        <v>604946077.5999999</v>
      </c>
    </row>
    <row r="48" spans="2:8" ht="15" customHeight="1" x14ac:dyDescent="0.25">
      <c r="B48" s="9" t="s">
        <v>13</v>
      </c>
      <c r="C48" s="4">
        <f>SUM(C49:C56)</f>
        <v>429191923.69999999</v>
      </c>
      <c r="D48" s="4">
        <f t="shared" ref="D48:H48" si="14">SUM(D49:D56)</f>
        <v>-13815568.340000004</v>
      </c>
      <c r="E48" s="4">
        <f t="shared" si="14"/>
        <v>415376355.35999995</v>
      </c>
      <c r="F48" s="4">
        <f t="shared" si="14"/>
        <v>312467327.03000003</v>
      </c>
      <c r="G48" s="4">
        <f t="shared" si="14"/>
        <v>303559931.11000001</v>
      </c>
      <c r="H48" s="4">
        <f t="shared" si="14"/>
        <v>102909028.32999994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58880878.82</v>
      </c>
      <c r="D53" s="15">
        <v>-16896700.620000005</v>
      </c>
      <c r="E53" s="17">
        <f t="shared" si="15"/>
        <v>41984178.199999996</v>
      </c>
      <c r="F53" s="15">
        <v>29977334.18</v>
      </c>
      <c r="G53" s="15">
        <v>29977334.18</v>
      </c>
      <c r="H53" s="17">
        <f t="shared" si="16"/>
        <v>12006844.019999996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370311044.88</v>
      </c>
      <c r="D55" s="15">
        <v>3081132.2800000012</v>
      </c>
      <c r="E55" s="17">
        <f t="shared" si="15"/>
        <v>373392177.15999997</v>
      </c>
      <c r="F55" s="15">
        <v>282489992.85000002</v>
      </c>
      <c r="G55" s="15">
        <v>273582596.93000001</v>
      </c>
      <c r="H55" s="17">
        <f t="shared" si="16"/>
        <v>90902184.309999943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843695311.25</v>
      </c>
      <c r="D58" s="4">
        <f t="shared" ref="D58:H58" si="17">SUM(D59:D65)</f>
        <v>61128704.570000023</v>
      </c>
      <c r="E58" s="4">
        <f t="shared" si="17"/>
        <v>904824015.81999993</v>
      </c>
      <c r="F58" s="4">
        <f t="shared" si="17"/>
        <v>441326772.68999994</v>
      </c>
      <c r="G58" s="4">
        <f t="shared" si="17"/>
        <v>433537968.52999997</v>
      </c>
      <c r="H58" s="4">
        <f t="shared" si="17"/>
        <v>463497243.13</v>
      </c>
    </row>
    <row r="59" spans="2:8" x14ac:dyDescent="0.25">
      <c r="B59" s="11" t="s">
        <v>23</v>
      </c>
      <c r="C59" s="15">
        <v>345263317.57999998</v>
      </c>
      <c r="D59" s="15">
        <v>-29180908.739999995</v>
      </c>
      <c r="E59" s="17">
        <f t="shared" ref="E59:E65" si="18">SUM(C59:D59)</f>
        <v>316082408.83999997</v>
      </c>
      <c r="F59" s="15">
        <v>200439117.02000001</v>
      </c>
      <c r="G59" s="15">
        <v>199392382.65000001</v>
      </c>
      <c r="H59" s="17">
        <f t="shared" ref="H59:H65" si="19">SUM(E59-F59)</f>
        <v>115643291.81999996</v>
      </c>
    </row>
    <row r="60" spans="2:8" x14ac:dyDescent="0.25">
      <c r="B60" s="11" t="s">
        <v>24</v>
      </c>
      <c r="C60" s="15">
        <v>330141993.67000002</v>
      </c>
      <c r="D60" s="15">
        <v>93443724.520000011</v>
      </c>
      <c r="E60" s="17">
        <f t="shared" si="18"/>
        <v>423585718.19000006</v>
      </c>
      <c r="F60" s="15">
        <v>152139919.25999999</v>
      </c>
      <c r="G60" s="15">
        <v>145517199.47</v>
      </c>
      <c r="H60" s="17">
        <f t="shared" si="19"/>
        <v>271445798.93000007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138490000</v>
      </c>
      <c r="D63" s="16">
        <v>7721589.7899999991</v>
      </c>
      <c r="E63" s="17">
        <f t="shared" si="18"/>
        <v>146211589.78999999</v>
      </c>
      <c r="F63" s="16">
        <v>87381106.409999996</v>
      </c>
      <c r="G63" s="16">
        <v>87381106.409999996</v>
      </c>
      <c r="H63" s="17">
        <f t="shared" si="19"/>
        <v>58830483.379999995</v>
      </c>
    </row>
    <row r="64" spans="2:8" x14ac:dyDescent="0.25">
      <c r="B64" s="11" t="s">
        <v>28</v>
      </c>
      <c r="C64" s="15">
        <v>23800000</v>
      </c>
      <c r="D64" s="15">
        <v>-4855701</v>
      </c>
      <c r="E64" s="17">
        <f t="shared" si="18"/>
        <v>18944299</v>
      </c>
      <c r="F64" s="15">
        <v>1366630</v>
      </c>
      <c r="G64" s="15">
        <v>1247280</v>
      </c>
      <c r="H64" s="17">
        <f t="shared" si="19"/>
        <v>17577669</v>
      </c>
    </row>
    <row r="65" spans="2:8" x14ac:dyDescent="0.25">
      <c r="B65" s="11" t="s">
        <v>29</v>
      </c>
      <c r="C65" s="15">
        <v>6000000</v>
      </c>
      <c r="D65" s="15">
        <v>-6000000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25232147.710000001</v>
      </c>
      <c r="D67" s="4">
        <f t="shared" ref="D67:H67" si="20">SUM(D68:D76)</f>
        <v>13307658.429999996</v>
      </c>
      <c r="E67" s="4">
        <f t="shared" si="20"/>
        <v>38539806.140000001</v>
      </c>
      <c r="F67" s="4">
        <f t="shared" si="20"/>
        <v>0</v>
      </c>
      <c r="G67" s="4">
        <f t="shared" si="20"/>
        <v>0</v>
      </c>
      <c r="H67" s="4">
        <f t="shared" si="20"/>
        <v>38539806.140000001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25232147.710000001</v>
      </c>
      <c r="D75" s="15">
        <v>13307658.429999996</v>
      </c>
      <c r="E75" s="17">
        <f t="shared" si="21"/>
        <v>38539806.140000001</v>
      </c>
      <c r="F75" s="15">
        <v>0</v>
      </c>
      <c r="G75" s="15">
        <v>0</v>
      </c>
      <c r="H75" s="17">
        <f t="shared" si="22"/>
        <v>38539806.140000001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6228925287.8499994</v>
      </c>
      <c r="D84" s="5">
        <f t="shared" ref="D84:H84" si="26">SUM(D10,D47)</f>
        <v>388898459.94999993</v>
      </c>
      <c r="E84" s="5">
        <f>SUM(E10,E47)</f>
        <v>6617823747.7999992</v>
      </c>
      <c r="F84" s="5">
        <f t="shared" si="26"/>
        <v>4751371105.8299999</v>
      </c>
      <c r="G84" s="5">
        <f t="shared" si="26"/>
        <v>4575048366.5299997</v>
      </c>
      <c r="H84" s="5">
        <f t="shared" si="26"/>
        <v>1866452641.9699998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2025-10-22T17:19:31Z</cp:lastPrinted>
  <dcterms:created xsi:type="dcterms:W3CDTF">2020-01-08T22:29:57Z</dcterms:created>
  <dcterms:modified xsi:type="dcterms:W3CDTF">2025-10-22T17:19:33Z</dcterms:modified>
</cp:coreProperties>
</file>